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4240" windowHeight="10995"/>
  </bookViews>
  <sheets>
    <sheet name="SAŽETAK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9" i="1"/>
  <c r="F38"/>
  <c r="I38" l="1"/>
  <c r="J35" s="1"/>
  <c r="J38" s="1"/>
  <c r="G35"/>
  <c r="J22"/>
  <c r="I22"/>
  <c r="H22"/>
  <c r="G22"/>
  <c r="F22"/>
  <c r="J12"/>
  <c r="I12"/>
  <c r="H12"/>
  <c r="G12"/>
  <c r="F12"/>
  <c r="J9"/>
  <c r="I9"/>
  <c r="H9"/>
  <c r="G9"/>
  <c r="F9"/>
  <c r="F15" l="1"/>
  <c r="F23" s="1"/>
  <c r="J15"/>
  <c r="I15"/>
  <c r="I23" s="1"/>
  <c r="I29" s="1"/>
  <c r="H15"/>
  <c r="H23" s="1"/>
  <c r="G15"/>
  <c r="G23" s="1"/>
  <c r="J23" l="1"/>
  <c r="J29" s="1"/>
  <c r="J30" s="1"/>
  <c r="I30"/>
  <c r="H30"/>
</calcChain>
</file>

<file path=xl/sharedStrings.xml><?xml version="1.0" encoding="utf-8"?>
<sst xmlns="http://schemas.openxmlformats.org/spreadsheetml/2006/main" count="52" uniqueCount="32">
  <si>
    <t>I. OPĆI DIO</t>
  </si>
  <si>
    <t>A) SAŽETAK RAČUNA PRIHODA I RASHODA</t>
  </si>
  <si>
    <t>EUR</t>
  </si>
  <si>
    <t>PRIHODI UKUPNO</t>
  </si>
  <si>
    <t>6 PRIHODI POSLOVANJA</t>
  </si>
  <si>
    <t>7 PRIHODI OD PRODAJE NEFINANCIJSKE IMOVINE</t>
  </si>
  <si>
    <t>RASHODI UKUPNO</t>
  </si>
  <si>
    <t>3 RASHODI  POSLOVANJA</t>
  </si>
  <si>
    <t>4 RASHODI ZA NABAVU NEFINANCIJSKE IMOVINE</t>
  </si>
  <si>
    <t>RAZLIKA - VIŠAK / MANJAK</t>
  </si>
  <si>
    <t>B) SAŽETAK RAČUNA FINANCIRANJA</t>
  </si>
  <si>
    <t>8 PRIMICI OD FINANCIJSKE IMOVINE I ZADUŽIVANJA</t>
  </si>
  <si>
    <t>5 IZDACI ZA FINANCIJSKU IMOVINU I OTPLATE ZAJMOVA</t>
  </si>
  <si>
    <t>NETO FINANCIRANJE</t>
  </si>
  <si>
    <t>VIŠAK / MANJAK + NETO FINANCIRANJE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</si>
  <si>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</si>
  <si>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</si>
  <si>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</si>
  <si>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</si>
  <si>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D) VIŠEGODIŠNJI PLAN URAVNOTEŽENJA</t>
  </si>
  <si>
    <t>VIŠAK / MANJAK IZ PRETHODNE(IH) GODINE KOJI ĆE SE RASPOREDITI / POKRITI</t>
  </si>
  <si>
    <t>VIŠAK / MANJAK TEKUĆE GODINE</t>
  </si>
  <si>
    <t>PREDSJEDNIK UPRAVNOG VIJEĆA</t>
  </si>
  <si>
    <t>Ivan Vidaković, mag.iur.</t>
  </si>
  <si>
    <t>Projekcija proračuna
za 2027.</t>
  </si>
  <si>
    <t>FINANCIJSKI PLAN PRORAČUNSKOG KORISNIKA JEDINICE LOKALNE I PODRUČNE (REGIONALNE) SAMOUPRAVE 
ZA 2026. I PROJEKCIJA ZA 2027. I 2028. GODINU</t>
  </si>
  <si>
    <t>Izvršenje 2024.</t>
  </si>
  <si>
    <t>Plan 2025.</t>
  </si>
  <si>
    <t>Proračun za 2026.</t>
  </si>
  <si>
    <t>Projekcija proračuna
za 2028.</t>
  </si>
  <si>
    <t>RAZRED I NAZIV</t>
  </si>
  <si>
    <t>THALASSOTHERAPIA OPATIJA - Specijalna bolnica za medicinsku rehabilitaciju bolesti srca, pluća i reumatizma</t>
  </si>
</sst>
</file>

<file path=xl/styles.xml><?xml version="1.0" encoding="utf-8"?>
<styleSheet xmlns="http://schemas.openxmlformats.org/spreadsheetml/2006/main">
  <numFmts count="2">
    <numFmt numFmtId="164" formatCode="_-[$€-2]\ * #,##0.00_-;\-[$€-2]\ * #,##0.00_-;_-[$€-2]\ * &quot;-&quot;??_-;_-@_-"/>
    <numFmt numFmtId="165" formatCode="_-* #,##0.00\ [$kn-41A]_-;\-* #,##0.00\ [$kn-41A]_-;_-* &quot;-&quot;??\ [$kn-41A]_-;_-@_-"/>
  </numFmts>
  <fonts count="20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4"/>
      <color indexed="8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b/>
      <i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3" fillId="0" borderId="0" xfId="0" applyNumberFormat="1" applyFont="1" applyFill="1" applyBorder="1" applyAlignment="1" applyProtection="1">
      <alignment horizontal="center" vertical="center" wrapText="1"/>
    </xf>
    <xf numFmtId="0" fontId="5" fillId="0" borderId="0" xfId="0" applyNumberFormat="1" applyFont="1" applyFill="1" applyBorder="1" applyAlignment="1" applyProtection="1">
      <alignment vertical="center" wrapText="1"/>
    </xf>
    <xf numFmtId="0" fontId="3" fillId="0" borderId="0" xfId="0" applyNumberFormat="1" applyFont="1" applyFill="1" applyBorder="1" applyAlignment="1" applyProtection="1">
      <alignment horizontal="left" wrapText="1"/>
    </xf>
    <xf numFmtId="0" fontId="7" fillId="0" borderId="0" xfId="0" applyNumberFormat="1" applyFont="1" applyFill="1" applyBorder="1" applyAlignment="1" applyProtection="1">
      <alignment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right" vertical="center"/>
    </xf>
    <xf numFmtId="0" fontId="9" fillId="0" borderId="3" xfId="0" quotePrefix="1" applyFont="1" applyBorder="1" applyAlignment="1">
      <alignment horizontal="left" wrapText="1"/>
    </xf>
    <xf numFmtId="0" fontId="9" fillId="0" borderId="3" xfId="0" quotePrefix="1" applyFont="1" applyBorder="1" applyAlignment="1">
      <alignment horizontal="center" wrapText="1"/>
    </xf>
    <xf numFmtId="0" fontId="9" fillId="0" borderId="3" xfId="0" quotePrefix="1" applyNumberFormat="1" applyFont="1" applyFill="1" applyBorder="1" applyAlignment="1" applyProtection="1">
      <alignment horizontal="left"/>
    </xf>
    <xf numFmtId="0" fontId="9" fillId="2" borderId="4" xfId="0" applyNumberFormat="1" applyFont="1" applyFill="1" applyBorder="1" applyAlignment="1" applyProtection="1">
      <alignment horizontal="center" vertical="center" wrapText="1"/>
    </xf>
    <xf numFmtId="0" fontId="10" fillId="3" borderId="2" xfId="0" applyFont="1" applyFill="1" applyBorder="1" applyAlignment="1">
      <alignment horizontal="left" vertical="center"/>
    </xf>
    <xf numFmtId="0" fontId="11" fillId="3" borderId="3" xfId="0" applyNumberFormat="1" applyFont="1" applyFill="1" applyBorder="1" applyAlignment="1" applyProtection="1">
      <alignment vertical="center"/>
    </xf>
    <xf numFmtId="0" fontId="7" fillId="0" borderId="0" xfId="0" applyNumberFormat="1" applyFont="1" applyFill="1" applyBorder="1" applyAlignment="1" applyProtection="1">
      <alignment horizontal="center" vertical="center" wrapText="1"/>
    </xf>
    <xf numFmtId="0" fontId="5" fillId="0" borderId="0" xfId="0" applyNumberFormat="1" applyFont="1" applyFill="1" applyBorder="1" applyAlignment="1" applyProtection="1"/>
    <xf numFmtId="0" fontId="3" fillId="0" borderId="0" xfId="0" quotePrefix="1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6" fillId="0" borderId="0" xfId="0" applyFont="1" applyAlignment="1">
      <alignment wrapText="1"/>
    </xf>
    <xf numFmtId="3" fontId="10" fillId="4" borderId="2" xfId="0" quotePrefix="1" applyNumberFormat="1" applyFont="1" applyFill="1" applyBorder="1" applyAlignment="1">
      <alignment horizontal="right"/>
    </xf>
    <xf numFmtId="3" fontId="10" fillId="4" borderId="4" xfId="0" applyNumberFormat="1" applyFont="1" applyFill="1" applyBorder="1" applyAlignment="1" applyProtection="1">
      <alignment horizontal="right" wrapText="1"/>
    </xf>
    <xf numFmtId="0" fontId="12" fillId="0" borderId="0" xfId="0" applyNumberFormat="1" applyFont="1" applyFill="1" applyBorder="1" applyAlignment="1" applyProtection="1">
      <alignment horizontal="center" vertical="center" wrapText="1"/>
    </xf>
    <xf numFmtId="0" fontId="13" fillId="0" borderId="0" xfId="0" applyFont="1" applyAlignment="1">
      <alignment wrapText="1"/>
    </xf>
    <xf numFmtId="0" fontId="14" fillId="0" borderId="0" xfId="0" quotePrefix="1" applyNumberFormat="1" applyFont="1" applyFill="1" applyBorder="1" applyAlignment="1" applyProtection="1">
      <alignment horizontal="center" vertical="center" wrapText="1"/>
    </xf>
    <xf numFmtId="0" fontId="15" fillId="0" borderId="0" xfId="0" applyNumberFormat="1" applyFont="1" applyFill="1" applyBorder="1" applyAlignment="1" applyProtection="1">
      <alignment horizontal="center" vertical="center" wrapText="1"/>
    </xf>
    <xf numFmtId="0" fontId="11" fillId="0" borderId="0" xfId="0" applyNumberFormat="1" applyFont="1" applyFill="1" applyBorder="1" applyAlignment="1" applyProtection="1"/>
    <xf numFmtId="3" fontId="9" fillId="3" borderId="2" xfId="0" quotePrefix="1" applyNumberFormat="1" applyFont="1" applyFill="1" applyBorder="1" applyAlignment="1">
      <alignment horizontal="right"/>
    </xf>
    <xf numFmtId="3" fontId="9" fillId="3" borderId="4" xfId="0" quotePrefix="1" applyNumberFormat="1" applyFont="1" applyFill="1" applyBorder="1" applyAlignment="1">
      <alignment horizontal="right"/>
    </xf>
    <xf numFmtId="164" fontId="0" fillId="0" borderId="0" xfId="0" applyNumberFormat="1"/>
    <xf numFmtId="165" fontId="0" fillId="0" borderId="0" xfId="0" applyNumberFormat="1"/>
    <xf numFmtId="3" fontId="0" fillId="0" borderId="0" xfId="0" applyNumberFormat="1"/>
    <xf numFmtId="0" fontId="2" fillId="0" borderId="0" xfId="0" applyNumberFormat="1" applyFont="1" applyFill="1" applyBorder="1" applyAlignment="1" applyProtection="1">
      <alignment horizontal="left" vertical="center"/>
    </xf>
    <xf numFmtId="0" fontId="9" fillId="0" borderId="2" xfId="0" applyFont="1" applyBorder="1" applyAlignment="1">
      <alignment horizontal="left" vertical="center"/>
    </xf>
    <xf numFmtId="4" fontId="9" fillId="3" borderId="4" xfId="0" applyNumberFormat="1" applyFont="1" applyFill="1" applyBorder="1" applyAlignment="1">
      <alignment horizontal="right"/>
    </xf>
    <xf numFmtId="4" fontId="9" fillId="0" borderId="4" xfId="0" applyNumberFormat="1" applyFont="1" applyFill="1" applyBorder="1" applyAlignment="1">
      <alignment horizontal="right"/>
    </xf>
    <xf numFmtId="4" fontId="9" fillId="0" borderId="4" xfId="0" applyNumberFormat="1" applyFont="1" applyFill="1" applyBorder="1" applyAlignment="1" applyProtection="1">
      <alignment horizontal="right" wrapText="1"/>
    </xf>
    <xf numFmtId="4" fontId="9" fillId="0" borderId="4" xfId="0" applyNumberFormat="1" applyFont="1" applyBorder="1" applyAlignment="1">
      <alignment horizontal="right"/>
    </xf>
    <xf numFmtId="4" fontId="10" fillId="4" borderId="2" xfId="0" quotePrefix="1" applyNumberFormat="1" applyFont="1" applyFill="1" applyBorder="1" applyAlignment="1">
      <alignment horizontal="right"/>
    </xf>
    <xf numFmtId="4" fontId="10" fillId="4" borderId="4" xfId="0" applyNumberFormat="1" applyFont="1" applyFill="1" applyBorder="1" applyAlignment="1" applyProtection="1">
      <alignment horizontal="right" wrapText="1"/>
    </xf>
    <xf numFmtId="4" fontId="10" fillId="3" borderId="2" xfId="0" quotePrefix="1" applyNumberFormat="1" applyFont="1" applyFill="1" applyBorder="1" applyAlignment="1">
      <alignment horizontal="right"/>
    </xf>
    <xf numFmtId="4" fontId="10" fillId="3" borderId="4" xfId="0" quotePrefix="1" applyNumberFormat="1" applyFont="1" applyFill="1" applyBorder="1" applyAlignment="1">
      <alignment horizontal="right"/>
    </xf>
    <xf numFmtId="0" fontId="6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4" fontId="15" fillId="0" borderId="0" xfId="0" applyNumberFormat="1" applyFont="1" applyFill="1" applyBorder="1" applyAlignment="1" applyProtection="1">
      <alignment horizontal="center" vertical="center" wrapText="1"/>
    </xf>
    <xf numFmtId="0" fontId="16" fillId="0" borderId="0" xfId="0" applyNumberFormat="1" applyFont="1" applyFill="1" applyBorder="1" applyAlignment="1" applyProtection="1">
      <alignment wrapText="1"/>
    </xf>
    <xf numFmtId="0" fontId="17" fillId="0" borderId="0" xfId="0" applyNumberFormat="1" applyFont="1" applyFill="1" applyBorder="1" applyAlignment="1" applyProtection="1">
      <alignment wrapText="1"/>
    </xf>
    <xf numFmtId="0" fontId="10" fillId="3" borderId="2" xfId="0" quotePrefix="1" applyNumberFormat="1" applyFont="1" applyFill="1" applyBorder="1" applyAlignment="1" applyProtection="1">
      <alignment horizontal="left" vertical="center" wrapText="1"/>
    </xf>
    <xf numFmtId="0" fontId="11" fillId="3" borderId="3" xfId="0" applyNumberFormat="1" applyFont="1" applyFill="1" applyBorder="1" applyAlignment="1" applyProtection="1">
      <alignment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6" fillId="0" borderId="0" xfId="0" applyFont="1" applyAlignment="1">
      <alignment wrapText="1"/>
    </xf>
    <xf numFmtId="0" fontId="10" fillId="4" borderId="2" xfId="0" applyNumberFormat="1" applyFont="1" applyFill="1" applyBorder="1" applyAlignment="1" applyProtection="1">
      <alignment horizontal="left" vertical="center" wrapText="1"/>
    </xf>
    <xf numFmtId="0" fontId="10" fillId="4" borderId="3" xfId="0" applyNumberFormat="1" applyFont="1" applyFill="1" applyBorder="1" applyAlignment="1" applyProtection="1">
      <alignment horizontal="left" vertical="center" wrapText="1"/>
    </xf>
    <xf numFmtId="0" fontId="10" fillId="4" borderId="5" xfId="0" applyNumberFormat="1" applyFont="1" applyFill="1" applyBorder="1" applyAlignment="1" applyProtection="1">
      <alignment horizontal="left" vertical="center" wrapText="1"/>
    </xf>
    <xf numFmtId="0" fontId="10" fillId="3" borderId="2" xfId="0" applyNumberFormat="1" applyFont="1" applyFill="1" applyBorder="1" applyAlignment="1" applyProtection="1">
      <alignment horizontal="left" vertical="center" wrapText="1"/>
    </xf>
    <xf numFmtId="0" fontId="10" fillId="3" borderId="3" xfId="0" applyNumberFormat="1" applyFont="1" applyFill="1" applyBorder="1" applyAlignment="1" applyProtection="1">
      <alignment horizontal="left" vertical="center" wrapText="1"/>
    </xf>
    <xf numFmtId="0" fontId="10" fillId="3" borderId="5" xfId="0" applyNumberFormat="1" applyFont="1" applyFill="1" applyBorder="1" applyAlignment="1" applyProtection="1">
      <alignment horizontal="left" vertical="center" wrapText="1"/>
    </xf>
    <xf numFmtId="0" fontId="12" fillId="0" borderId="0" xfId="0" applyNumberFormat="1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10" fillId="0" borderId="2" xfId="0" quotePrefix="1" applyFont="1" applyBorder="1" applyAlignment="1">
      <alignment horizontal="left" vertical="center"/>
    </xf>
    <xf numFmtId="0" fontId="11" fillId="0" borderId="3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 applyProtection="1">
      <alignment vertical="center" wrapText="1"/>
    </xf>
    <xf numFmtId="0" fontId="11" fillId="3" borderId="3" xfId="0" applyNumberFormat="1" applyFont="1" applyFill="1" applyBorder="1" applyAlignment="1" applyProtection="1">
      <alignment vertical="center"/>
    </xf>
    <xf numFmtId="0" fontId="10" fillId="0" borderId="2" xfId="0" applyNumberFormat="1" applyFont="1" applyFill="1" applyBorder="1" applyAlignment="1" applyProtection="1">
      <alignment horizontal="left" vertical="center" wrapText="1"/>
    </xf>
    <xf numFmtId="0" fontId="11" fillId="0" borderId="3" xfId="0" applyNumberFormat="1" applyFont="1" applyFill="1" applyBorder="1" applyAlignment="1" applyProtection="1">
      <alignment vertical="center" wrapText="1"/>
    </xf>
    <xf numFmtId="0" fontId="10" fillId="0" borderId="2" xfId="0" quotePrefix="1" applyFont="1" applyFill="1" applyBorder="1" applyAlignment="1">
      <alignment horizontal="left" vertical="center"/>
    </xf>
    <xf numFmtId="0" fontId="10" fillId="0" borderId="2" xfId="0" quotePrefix="1" applyNumberFormat="1" applyFont="1" applyFill="1" applyBorder="1" applyAlignment="1" applyProtection="1">
      <alignment horizontal="left" vertical="center" wrapText="1"/>
    </xf>
  </cellXfs>
  <cellStyles count="1">
    <cellStyle name="Obič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49"/>
  <sheetViews>
    <sheetView tabSelected="1" workbookViewId="0">
      <selection activeCell="K4" sqref="K4"/>
    </sheetView>
  </sheetViews>
  <sheetFormatPr defaultRowHeight="15"/>
  <cols>
    <col min="5" max="10" width="25.28515625" customWidth="1"/>
  </cols>
  <sheetData>
    <row r="1" spans="1:10" ht="42" customHeight="1">
      <c r="A1" s="49" t="s">
        <v>25</v>
      </c>
      <c r="B1" s="49"/>
      <c r="C1" s="49"/>
      <c r="D1" s="49"/>
      <c r="E1" s="49"/>
      <c r="F1" s="49"/>
      <c r="G1" s="49"/>
      <c r="H1" s="49"/>
      <c r="I1" s="49"/>
      <c r="J1" s="49"/>
    </row>
    <row r="2" spans="1:10" ht="18">
      <c r="A2" s="31" t="s">
        <v>31</v>
      </c>
      <c r="B2" s="1"/>
      <c r="C2" s="1"/>
      <c r="D2" s="1"/>
      <c r="E2" s="1"/>
      <c r="F2" s="1"/>
      <c r="G2" s="1"/>
      <c r="H2" s="1"/>
      <c r="I2" s="1"/>
      <c r="J2" s="1"/>
    </row>
    <row r="3" spans="1:10" ht="18">
      <c r="A3" s="31"/>
      <c r="B3" s="1"/>
      <c r="C3" s="1"/>
      <c r="D3" s="1"/>
      <c r="E3" s="1"/>
      <c r="F3" s="1"/>
      <c r="G3" s="1"/>
      <c r="H3" s="1"/>
      <c r="I3" s="1"/>
      <c r="J3" s="1"/>
    </row>
    <row r="4" spans="1:10" ht="15.75">
      <c r="A4" s="49" t="s">
        <v>0</v>
      </c>
      <c r="B4" s="49"/>
      <c r="C4" s="49"/>
      <c r="D4" s="49"/>
      <c r="E4" s="49"/>
      <c r="F4" s="49"/>
      <c r="G4" s="49"/>
      <c r="H4" s="49"/>
      <c r="I4" s="62"/>
      <c r="J4" s="62"/>
    </row>
    <row r="5" spans="1:10" ht="18">
      <c r="A5" s="1"/>
      <c r="B5" s="1"/>
      <c r="C5" s="1"/>
      <c r="D5" s="1"/>
      <c r="E5" s="1"/>
      <c r="F5" s="1"/>
      <c r="G5" s="1"/>
      <c r="H5" s="1"/>
      <c r="I5" s="2"/>
      <c r="J5" s="2"/>
    </row>
    <row r="6" spans="1:10" ht="15.75">
      <c r="A6" s="49" t="s">
        <v>1</v>
      </c>
      <c r="B6" s="50"/>
      <c r="C6" s="50"/>
      <c r="D6" s="50"/>
      <c r="E6" s="50"/>
      <c r="F6" s="50"/>
      <c r="G6" s="50"/>
      <c r="H6" s="50"/>
      <c r="I6" s="50"/>
      <c r="J6" s="50"/>
    </row>
    <row r="7" spans="1:10" ht="18">
      <c r="A7" s="3"/>
      <c r="B7" s="4"/>
      <c r="C7" s="4"/>
      <c r="D7" s="4"/>
      <c r="E7" s="5"/>
      <c r="F7" s="6"/>
      <c r="G7" s="6"/>
      <c r="H7" s="6"/>
      <c r="I7" s="6"/>
      <c r="J7" s="7" t="s">
        <v>2</v>
      </c>
    </row>
    <row r="8" spans="1:10" ht="25.5">
      <c r="A8" s="32" t="s">
        <v>30</v>
      </c>
      <c r="B8" s="8"/>
      <c r="C8" s="8"/>
      <c r="D8" s="9"/>
      <c r="E8" s="10"/>
      <c r="F8" s="11" t="s">
        <v>26</v>
      </c>
      <c r="G8" s="11" t="s">
        <v>27</v>
      </c>
      <c r="H8" s="11" t="s">
        <v>28</v>
      </c>
      <c r="I8" s="11" t="s">
        <v>24</v>
      </c>
      <c r="J8" s="11" t="s">
        <v>29</v>
      </c>
    </row>
    <row r="9" spans="1:10">
      <c r="A9" s="54" t="s">
        <v>3</v>
      </c>
      <c r="B9" s="48"/>
      <c r="C9" s="48"/>
      <c r="D9" s="48"/>
      <c r="E9" s="63"/>
      <c r="F9" s="33">
        <f>F10+F11</f>
        <v>14844322.23</v>
      </c>
      <c r="G9" s="33">
        <f t="shared" ref="G9:J9" si="0">G10+G11</f>
        <v>19530785.02</v>
      </c>
      <c r="H9" s="33">
        <f t="shared" si="0"/>
        <v>19969200</v>
      </c>
      <c r="I9" s="33">
        <f t="shared" si="0"/>
        <v>21685200</v>
      </c>
      <c r="J9" s="33">
        <f t="shared" si="0"/>
        <v>22593200</v>
      </c>
    </row>
    <row r="10" spans="1:10">
      <c r="A10" s="64" t="s">
        <v>4</v>
      </c>
      <c r="B10" s="65"/>
      <c r="C10" s="65"/>
      <c r="D10" s="65"/>
      <c r="E10" s="61"/>
      <c r="F10" s="34">
        <v>14844257.84</v>
      </c>
      <c r="G10" s="34">
        <v>19510685.02</v>
      </c>
      <c r="H10" s="34">
        <v>19969100</v>
      </c>
      <c r="I10" s="34">
        <v>21685100</v>
      </c>
      <c r="J10" s="34">
        <v>22593100</v>
      </c>
    </row>
    <row r="11" spans="1:10">
      <c r="A11" s="66" t="s">
        <v>5</v>
      </c>
      <c r="B11" s="61"/>
      <c r="C11" s="61"/>
      <c r="D11" s="61"/>
      <c r="E11" s="61"/>
      <c r="F11" s="34">
        <v>64.39</v>
      </c>
      <c r="G11" s="34">
        <v>20100</v>
      </c>
      <c r="H11" s="34">
        <v>100</v>
      </c>
      <c r="I11" s="34">
        <v>100</v>
      </c>
      <c r="J11" s="34">
        <v>100</v>
      </c>
    </row>
    <row r="12" spans="1:10">
      <c r="A12" s="12" t="s">
        <v>6</v>
      </c>
      <c r="B12" s="13"/>
      <c r="C12" s="13"/>
      <c r="D12" s="13"/>
      <c r="E12" s="13"/>
      <c r="F12" s="33">
        <f>F13+F14</f>
        <v>16549628.52</v>
      </c>
      <c r="G12" s="33">
        <f t="shared" ref="G12:J12" si="1">G13+G14</f>
        <v>20519211.300000001</v>
      </c>
      <c r="H12" s="33">
        <f t="shared" si="1"/>
        <v>23768200</v>
      </c>
      <c r="I12" s="33">
        <f t="shared" si="1"/>
        <v>20414200</v>
      </c>
      <c r="J12" s="33">
        <f t="shared" si="1"/>
        <v>21322200</v>
      </c>
    </row>
    <row r="13" spans="1:10">
      <c r="A13" s="67" t="s">
        <v>7</v>
      </c>
      <c r="B13" s="65"/>
      <c r="C13" s="65"/>
      <c r="D13" s="65"/>
      <c r="E13" s="65"/>
      <c r="F13" s="34">
        <v>13857894.48</v>
      </c>
      <c r="G13" s="34">
        <v>17935871.34</v>
      </c>
      <c r="H13" s="34">
        <v>18552200</v>
      </c>
      <c r="I13" s="34">
        <v>19644200</v>
      </c>
      <c r="J13" s="35">
        <v>20607200</v>
      </c>
    </row>
    <row r="14" spans="1:10">
      <c r="A14" s="60" t="s">
        <v>8</v>
      </c>
      <c r="B14" s="61"/>
      <c r="C14" s="61"/>
      <c r="D14" s="61"/>
      <c r="E14" s="61"/>
      <c r="F14" s="36">
        <v>2691734.04</v>
      </c>
      <c r="G14" s="36">
        <v>2583339.96</v>
      </c>
      <c r="H14" s="36">
        <v>5216000</v>
      </c>
      <c r="I14" s="36">
        <v>770000</v>
      </c>
      <c r="J14" s="35">
        <v>715000</v>
      </c>
    </row>
    <row r="15" spans="1:10">
      <c r="A15" s="47" t="s">
        <v>9</v>
      </c>
      <c r="B15" s="48"/>
      <c r="C15" s="48"/>
      <c r="D15" s="48"/>
      <c r="E15" s="48"/>
      <c r="F15" s="33">
        <f>F9-F12</f>
        <v>-1705306.2899999991</v>
      </c>
      <c r="G15" s="33">
        <f t="shared" ref="G15:J15" si="2">G9-G12</f>
        <v>-988426.28000000119</v>
      </c>
      <c r="H15" s="33">
        <f t="shared" si="2"/>
        <v>-3799000</v>
      </c>
      <c r="I15" s="33">
        <f t="shared" si="2"/>
        <v>1271000</v>
      </c>
      <c r="J15" s="33">
        <f t="shared" si="2"/>
        <v>1271000</v>
      </c>
    </row>
    <row r="16" spans="1:10" ht="18">
      <c r="A16" s="1"/>
      <c r="B16" s="14"/>
      <c r="C16" s="14"/>
      <c r="D16" s="14"/>
      <c r="E16" s="14"/>
      <c r="F16" s="14"/>
      <c r="G16" s="14"/>
      <c r="H16" s="15"/>
      <c r="I16" s="15"/>
      <c r="J16" s="15"/>
    </row>
    <row r="17" spans="1:12" ht="15.75">
      <c r="A17" s="49" t="s">
        <v>10</v>
      </c>
      <c r="B17" s="50"/>
      <c r="C17" s="50"/>
      <c r="D17" s="50"/>
      <c r="E17" s="50"/>
      <c r="F17" s="50"/>
      <c r="G17" s="50"/>
      <c r="H17" s="50"/>
      <c r="I17" s="50"/>
      <c r="J17" s="50"/>
    </row>
    <row r="18" spans="1:12" ht="18">
      <c r="A18" s="1"/>
      <c r="B18" s="14"/>
      <c r="C18" s="14"/>
      <c r="D18" s="14"/>
      <c r="E18" s="14"/>
      <c r="F18" s="14"/>
      <c r="G18" s="14"/>
      <c r="H18" s="15"/>
      <c r="I18" s="15"/>
      <c r="J18" s="15"/>
    </row>
    <row r="19" spans="1:12" ht="25.5">
      <c r="A19" s="32" t="s">
        <v>30</v>
      </c>
      <c r="B19" s="8"/>
      <c r="C19" s="8"/>
      <c r="D19" s="9"/>
      <c r="E19" s="10"/>
      <c r="F19" s="11" t="s">
        <v>26</v>
      </c>
      <c r="G19" s="11" t="s">
        <v>27</v>
      </c>
      <c r="H19" s="11" t="s">
        <v>28</v>
      </c>
      <c r="I19" s="11" t="s">
        <v>24</v>
      </c>
      <c r="J19" s="11" t="s">
        <v>29</v>
      </c>
    </row>
    <row r="20" spans="1:12">
      <c r="A20" s="60" t="s">
        <v>11</v>
      </c>
      <c r="B20" s="61"/>
      <c r="C20" s="61"/>
      <c r="D20" s="61"/>
      <c r="E20" s="61"/>
      <c r="F20" s="36">
        <v>2055000</v>
      </c>
      <c r="G20" s="36">
        <v>1000000</v>
      </c>
      <c r="H20" s="36">
        <v>4300000</v>
      </c>
      <c r="I20" s="36">
        <v>0</v>
      </c>
      <c r="J20" s="35">
        <v>0</v>
      </c>
    </row>
    <row r="21" spans="1:12">
      <c r="A21" s="60" t="s">
        <v>12</v>
      </c>
      <c r="B21" s="61"/>
      <c r="C21" s="61"/>
      <c r="D21" s="61"/>
      <c r="E21" s="61"/>
      <c r="F21" s="36">
        <v>242075.76</v>
      </c>
      <c r="G21" s="36">
        <v>469053</v>
      </c>
      <c r="H21" s="36">
        <v>511000</v>
      </c>
      <c r="I21" s="36">
        <v>1271000</v>
      </c>
      <c r="J21" s="35">
        <v>1271000</v>
      </c>
    </row>
    <row r="22" spans="1:12">
      <c r="A22" s="47" t="s">
        <v>13</v>
      </c>
      <c r="B22" s="48"/>
      <c r="C22" s="48"/>
      <c r="D22" s="48"/>
      <c r="E22" s="48"/>
      <c r="F22" s="33">
        <f>F20-F21</f>
        <v>1812924.24</v>
      </c>
      <c r="G22" s="33">
        <f t="shared" ref="G22:J22" si="3">G20-G21</f>
        <v>530947</v>
      </c>
      <c r="H22" s="33">
        <f t="shared" si="3"/>
        <v>3789000</v>
      </c>
      <c r="I22" s="33">
        <f t="shared" si="3"/>
        <v>-1271000</v>
      </c>
      <c r="J22" s="33">
        <f t="shared" si="3"/>
        <v>-1271000</v>
      </c>
    </row>
    <row r="23" spans="1:12">
      <c r="A23" s="47" t="s">
        <v>14</v>
      </c>
      <c r="B23" s="48"/>
      <c r="C23" s="48"/>
      <c r="D23" s="48"/>
      <c r="E23" s="48"/>
      <c r="F23" s="33">
        <f>F15+F22</f>
        <v>107617.95000000088</v>
      </c>
      <c r="G23" s="33">
        <f t="shared" ref="G23:J23" si="4">G15+G22</f>
        <v>-457479.28000000119</v>
      </c>
      <c r="H23" s="33">
        <f t="shared" si="4"/>
        <v>-10000</v>
      </c>
      <c r="I23" s="33">
        <f t="shared" si="4"/>
        <v>0</v>
      </c>
      <c r="J23" s="33">
        <f t="shared" si="4"/>
        <v>0</v>
      </c>
    </row>
    <row r="24" spans="1:12" ht="18">
      <c r="A24" s="16"/>
      <c r="B24" s="14"/>
      <c r="C24" s="14"/>
      <c r="D24" s="14"/>
      <c r="E24" s="14"/>
      <c r="F24" s="14"/>
      <c r="G24" s="14"/>
      <c r="H24" s="15"/>
      <c r="I24" s="15"/>
      <c r="J24" s="15"/>
    </row>
    <row r="25" spans="1:12" ht="15.75">
      <c r="A25" s="49" t="s">
        <v>15</v>
      </c>
      <c r="B25" s="50"/>
      <c r="C25" s="50"/>
      <c r="D25" s="50"/>
      <c r="E25" s="50"/>
      <c r="F25" s="50"/>
      <c r="G25" s="50"/>
      <c r="H25" s="50"/>
      <c r="I25" s="50"/>
      <c r="J25" s="50"/>
    </row>
    <row r="26" spans="1:12" ht="15.75">
      <c r="A26" s="17"/>
      <c r="B26" s="18"/>
      <c r="C26" s="18"/>
      <c r="D26" s="18"/>
      <c r="E26" s="18"/>
      <c r="F26" s="18"/>
      <c r="G26" s="18"/>
      <c r="H26" s="18"/>
      <c r="I26" s="18"/>
      <c r="J26" s="18"/>
    </row>
    <row r="27" spans="1:12" ht="25.5">
      <c r="A27" s="32" t="s">
        <v>30</v>
      </c>
      <c r="B27" s="8"/>
      <c r="C27" s="8"/>
      <c r="D27" s="9"/>
      <c r="E27" s="10"/>
      <c r="F27" s="11" t="s">
        <v>26</v>
      </c>
      <c r="G27" s="11" t="s">
        <v>27</v>
      </c>
      <c r="H27" s="11" t="s">
        <v>28</v>
      </c>
      <c r="I27" s="11" t="s">
        <v>24</v>
      </c>
      <c r="J27" s="11" t="s">
        <v>29</v>
      </c>
    </row>
    <row r="28" spans="1:12" ht="15" customHeight="1">
      <c r="A28" s="51" t="s">
        <v>16</v>
      </c>
      <c r="B28" s="52"/>
      <c r="C28" s="52"/>
      <c r="D28" s="52"/>
      <c r="E28" s="53"/>
      <c r="F28" s="37">
        <v>350424.3</v>
      </c>
      <c r="G28" s="37">
        <v>457479.28</v>
      </c>
      <c r="H28" s="37">
        <v>10000</v>
      </c>
      <c r="I28" s="37">
        <v>0</v>
      </c>
      <c r="J28" s="38">
        <v>0</v>
      </c>
      <c r="L28" s="30"/>
    </row>
    <row r="29" spans="1:12" ht="15" customHeight="1">
      <c r="A29" s="47" t="s">
        <v>17</v>
      </c>
      <c r="B29" s="48"/>
      <c r="C29" s="48"/>
      <c r="D29" s="48"/>
      <c r="E29" s="48"/>
      <c r="F29" s="39">
        <v>457479.28</v>
      </c>
      <c r="G29" s="39">
        <v>0</v>
      </c>
      <c r="H29" s="39">
        <f>H23+H28</f>
        <v>0</v>
      </c>
      <c r="I29" s="39">
        <f>I23+I28</f>
        <v>0</v>
      </c>
      <c r="J29" s="40">
        <f t="shared" ref="J29" si="5">J23+J28</f>
        <v>0</v>
      </c>
    </row>
    <row r="30" spans="1:12" ht="45" customHeight="1">
      <c r="A30" s="54" t="s">
        <v>18</v>
      </c>
      <c r="B30" s="55"/>
      <c r="C30" s="55"/>
      <c r="D30" s="55"/>
      <c r="E30" s="56"/>
      <c r="F30" s="39">
        <v>457479.28</v>
      </c>
      <c r="G30" s="39">
        <v>10000</v>
      </c>
      <c r="H30" s="39">
        <f t="shared" ref="H30:I30" si="6">H15+H22+H28-H29</f>
        <v>0</v>
      </c>
      <c r="I30" s="39">
        <f t="shared" si="6"/>
        <v>0</v>
      </c>
      <c r="J30" s="40">
        <f>J15+J22+J28-J29</f>
        <v>0</v>
      </c>
    </row>
    <row r="31" spans="1:12" ht="15.75">
      <c r="A31" s="21"/>
      <c r="B31" s="22"/>
      <c r="C31" s="22"/>
      <c r="D31" s="22"/>
      <c r="E31" s="22"/>
      <c r="F31" s="22"/>
      <c r="G31" s="22"/>
      <c r="H31" s="22"/>
      <c r="I31" s="22"/>
      <c r="J31" s="22"/>
    </row>
    <row r="32" spans="1:12" ht="15.75">
      <c r="A32" s="57" t="s">
        <v>19</v>
      </c>
      <c r="B32" s="57"/>
      <c r="C32" s="57"/>
      <c r="D32" s="57"/>
      <c r="E32" s="57"/>
      <c r="F32" s="57"/>
      <c r="G32" s="57"/>
      <c r="H32" s="57"/>
      <c r="I32" s="57"/>
      <c r="J32" s="57"/>
    </row>
    <row r="33" spans="1:10" ht="18">
      <c r="A33" s="23"/>
      <c r="B33" s="24"/>
      <c r="C33" s="24"/>
      <c r="D33" s="24"/>
      <c r="E33" s="24"/>
      <c r="F33" s="44"/>
      <c r="G33" s="24"/>
      <c r="H33" s="25"/>
      <c r="I33" s="25"/>
      <c r="J33" s="25"/>
    </row>
    <row r="34" spans="1:10" ht="25.5">
      <c r="A34" s="32" t="s">
        <v>30</v>
      </c>
      <c r="B34" s="8"/>
      <c r="C34" s="8"/>
      <c r="D34" s="9"/>
      <c r="E34" s="10"/>
      <c r="F34" s="11" t="s">
        <v>26</v>
      </c>
      <c r="G34" s="11" t="s">
        <v>27</v>
      </c>
      <c r="H34" s="11" t="s">
        <v>28</v>
      </c>
      <c r="I34" s="11" t="s">
        <v>24</v>
      </c>
      <c r="J34" s="11" t="s">
        <v>29</v>
      </c>
    </row>
    <row r="35" spans="1:10">
      <c r="A35" s="51" t="s">
        <v>16</v>
      </c>
      <c r="B35" s="52"/>
      <c r="C35" s="52"/>
      <c r="D35" s="52"/>
      <c r="E35" s="53"/>
      <c r="F35" s="19">
        <v>0</v>
      </c>
      <c r="G35" s="19">
        <f>F38</f>
        <v>0</v>
      </c>
      <c r="H35" s="19">
        <v>0</v>
      </c>
      <c r="I35" s="19">
        <v>0</v>
      </c>
      <c r="J35" s="20">
        <f>I38</f>
        <v>0</v>
      </c>
    </row>
    <row r="36" spans="1:10" ht="28.5" customHeight="1">
      <c r="A36" s="51" t="s">
        <v>20</v>
      </c>
      <c r="B36" s="52"/>
      <c r="C36" s="52"/>
      <c r="D36" s="52"/>
      <c r="E36" s="53"/>
      <c r="F36" s="19">
        <v>0</v>
      </c>
      <c r="G36" s="19">
        <v>0</v>
      </c>
      <c r="H36" s="19">
        <v>0</v>
      </c>
      <c r="I36" s="19">
        <v>0</v>
      </c>
      <c r="J36" s="20">
        <v>0</v>
      </c>
    </row>
    <row r="37" spans="1:10">
      <c r="A37" s="51" t="s">
        <v>21</v>
      </c>
      <c r="B37" s="58"/>
      <c r="C37" s="58"/>
      <c r="D37" s="58"/>
      <c r="E37" s="59"/>
      <c r="F37" s="19">
        <v>0</v>
      </c>
      <c r="G37" s="19">
        <v>0</v>
      </c>
      <c r="H37" s="19">
        <v>0</v>
      </c>
      <c r="I37" s="19">
        <v>0</v>
      </c>
      <c r="J37" s="20">
        <v>0</v>
      </c>
    </row>
    <row r="38" spans="1:10" ht="15" customHeight="1">
      <c r="A38" s="47" t="s">
        <v>17</v>
      </c>
      <c r="B38" s="48"/>
      <c r="C38" s="48"/>
      <c r="D38" s="48"/>
      <c r="E38" s="48"/>
      <c r="F38" s="26">
        <f>F35-F36+F37</f>
        <v>0</v>
      </c>
      <c r="G38" s="26">
        <v>0</v>
      </c>
      <c r="H38" s="26">
        <v>0</v>
      </c>
      <c r="I38" s="26">
        <f t="shared" ref="I38:J38" si="7">I35-I36+I37</f>
        <v>0</v>
      </c>
      <c r="J38" s="27">
        <f t="shared" si="7"/>
        <v>0</v>
      </c>
    </row>
    <row r="39" spans="1:10" ht="17.25" customHeight="1"/>
    <row r="40" spans="1:10">
      <c r="A40" s="45"/>
      <c r="B40" s="46"/>
      <c r="C40" s="46"/>
      <c r="D40" s="46"/>
      <c r="E40" s="46"/>
      <c r="F40" s="46"/>
      <c r="G40" s="46"/>
      <c r="H40" s="46"/>
      <c r="I40" s="46"/>
      <c r="J40" s="46"/>
    </row>
    <row r="41" spans="1:10" ht="9" customHeight="1"/>
    <row r="42" spans="1:10" ht="15.75">
      <c r="F42" s="29"/>
      <c r="H42" s="41"/>
      <c r="I42" s="42" t="s">
        <v>22</v>
      </c>
      <c r="J42" s="43"/>
    </row>
    <row r="43" spans="1:10" ht="15.75">
      <c r="F43" s="28"/>
      <c r="H43" s="41"/>
      <c r="I43" s="42" t="s">
        <v>23</v>
      </c>
      <c r="J43" s="43"/>
    </row>
    <row r="45" spans="1:10">
      <c r="F45" s="29"/>
      <c r="H45" s="30"/>
    </row>
    <row r="46" spans="1:10">
      <c r="F46" s="28"/>
    </row>
    <row r="48" spans="1:10">
      <c r="F48" s="29"/>
    </row>
    <row r="49" spans="6:6">
      <c r="F49" s="28"/>
    </row>
  </sheetData>
  <mergeCells count="24">
    <mergeCell ref="A21:E21"/>
    <mergeCell ref="A1:J1"/>
    <mergeCell ref="A4:J4"/>
    <mergeCell ref="A6:J6"/>
    <mergeCell ref="A9:E9"/>
    <mergeCell ref="A10:E10"/>
    <mergeCell ref="A11:E11"/>
    <mergeCell ref="A13:E13"/>
    <mergeCell ref="A14:E14"/>
    <mergeCell ref="A15:E15"/>
    <mergeCell ref="A17:J17"/>
    <mergeCell ref="A20:E20"/>
    <mergeCell ref="A40:J40"/>
    <mergeCell ref="A22:E22"/>
    <mergeCell ref="A23:E23"/>
    <mergeCell ref="A25:J25"/>
    <mergeCell ref="A28:E28"/>
    <mergeCell ref="A29:E29"/>
    <mergeCell ref="A30:E30"/>
    <mergeCell ref="A32:J32"/>
    <mergeCell ref="A35:E35"/>
    <mergeCell ref="A36:E36"/>
    <mergeCell ref="A37:E37"/>
    <mergeCell ref="A38:E38"/>
  </mergeCells>
  <pageMargins left="0.7" right="0.7" top="0.75" bottom="0.75" header="0.3" footer="0.3"/>
  <pageSetup paperSize="9" scale="64" orientation="landscape" r:id="rId1"/>
  <headerFooter>
    <oddFooter>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SAŽETAK</vt:lpstr>
    </vt:vector>
  </TitlesOfParts>
  <Company>Primorsko goranska županija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 Licul</dc:creator>
  <cp:lastModifiedBy>csamsa</cp:lastModifiedBy>
  <cp:lastPrinted>2025-10-27T11:02:49Z</cp:lastPrinted>
  <dcterms:created xsi:type="dcterms:W3CDTF">2023-10-05T07:23:39Z</dcterms:created>
  <dcterms:modified xsi:type="dcterms:W3CDTF">2025-10-27T11:48:02Z</dcterms:modified>
</cp:coreProperties>
</file>